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40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bryant\Downloads\"/>
    </mc:Choice>
  </mc:AlternateContent>
  <xr:revisionPtr revIDLastSave="0" documentId="8_{6C4760BB-CF2F-46BD-B04C-3D5D21BA4988}" xr6:coauthVersionLast="47" xr6:coauthVersionMax="47" xr10:uidLastSave="{00000000-0000-0000-0000-000000000000}"/>
  <bookViews>
    <workbookView xWindow="0" yWindow="0" windowWidth="24000" windowHeight="9630" xr2:uid="{00000000-000D-0000-FFFF-FFFF00000000}"/>
  </bookViews>
  <sheets>
    <sheet name="Sheet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41" i="1" l="1"/>
  <c r="G40" i="1"/>
  <c r="D46" i="1"/>
  <c r="D45" i="1"/>
  <c r="D44" i="1"/>
  <c r="D43" i="1"/>
  <c r="D42" i="1"/>
  <c r="D41" i="1"/>
  <c r="D40" i="1"/>
  <c r="D38" i="1"/>
  <c r="D37" i="1"/>
  <c r="D35" i="1"/>
  <c r="D34" i="1"/>
  <c r="G34" i="1"/>
  <c r="G35" i="1"/>
  <c r="G23" i="1"/>
  <c r="G22" i="1"/>
  <c r="G21" i="1"/>
  <c r="D23" i="1"/>
  <c r="D22" i="1"/>
  <c r="D21" i="1"/>
  <c r="D17" i="1"/>
  <c r="G17" i="1"/>
  <c r="G32" i="1"/>
  <c r="G31" i="1"/>
  <c r="G29" i="1"/>
  <c r="G28" i="1"/>
  <c r="G26" i="1"/>
  <c r="G25" i="1"/>
  <c r="D28" i="1"/>
  <c r="D27" i="1"/>
  <c r="D26" i="1"/>
  <c r="D25" i="1"/>
  <c r="G15" i="1"/>
  <c r="G14" i="1"/>
  <c r="G13" i="1"/>
  <c r="G12" i="1"/>
  <c r="D15" i="1"/>
  <c r="D14" i="1"/>
  <c r="D13" i="1"/>
  <c r="D12" i="1"/>
  <c r="G19" i="1"/>
  <c r="G18" i="1"/>
  <c r="G11" i="1"/>
  <c r="G10" i="1"/>
  <c r="G9" i="1"/>
  <c r="D11" i="1"/>
  <c r="D10" i="1"/>
  <c r="D9" i="1"/>
  <c r="D19" i="1"/>
  <c r="D18" i="1"/>
  <c r="D3" i="1" l="1"/>
  <c r="D5" i="1"/>
</calcChain>
</file>

<file path=xl/sharedStrings.xml><?xml version="1.0" encoding="utf-8"?>
<sst xmlns="http://schemas.openxmlformats.org/spreadsheetml/2006/main" count="135" uniqueCount="82">
  <si>
    <t>12 credits – Sec. IV and V English First Language</t>
  </si>
  <si>
    <t>Student:</t>
  </si>
  <si>
    <t>8 credits – Sec. IV and V French Second Language</t>
  </si>
  <si>
    <t>Total Credits</t>
  </si>
  <si>
    <t>4 credits – Sec. IV or V Mathematics</t>
  </si>
  <si>
    <t>Credits Needed</t>
  </si>
  <si>
    <t>4 credits – Sec. IV or V Science and Technology</t>
  </si>
  <si>
    <t>Credits Remaining</t>
  </si>
  <si>
    <t>4 credits – Sec. IV or V Social Sciences</t>
  </si>
  <si>
    <t>22 credits – Sec. IV or V Option credits (if needed)</t>
  </si>
  <si>
    <t>At least 20 credits from Sec. V level</t>
  </si>
  <si>
    <t>Secondary 4</t>
  </si>
  <si>
    <t>Credits Awarded</t>
  </si>
  <si>
    <t>Secondary 5</t>
  </si>
  <si>
    <t>English</t>
  </si>
  <si>
    <t>ENG 4111-1</t>
  </si>
  <si>
    <t>Not Completed</t>
  </si>
  <si>
    <t>ENG 5101-1</t>
  </si>
  <si>
    <t>ENG 4112-2</t>
  </si>
  <si>
    <t>ENG 5102-2</t>
  </si>
  <si>
    <t>ENG 4113-3</t>
  </si>
  <si>
    <t>ENG 5103-3</t>
  </si>
  <si>
    <t>French</t>
  </si>
  <si>
    <t>FRE 4101-1</t>
  </si>
  <si>
    <t>FRE 5101-1</t>
  </si>
  <si>
    <t>FRE 4102-1</t>
  </si>
  <si>
    <t>FRE 5102-1</t>
  </si>
  <si>
    <t>FRE 4103-1</t>
  </si>
  <si>
    <t>FRE 5013-2</t>
  </si>
  <si>
    <t>FRE 4104-1</t>
  </si>
  <si>
    <t>FRE 5095-6 (Special Permission Required)</t>
  </si>
  <si>
    <t>Math</t>
  </si>
  <si>
    <t>CST</t>
  </si>
  <si>
    <t>MTH 4151-1</t>
  </si>
  <si>
    <t>MTH 5170-2</t>
  </si>
  <si>
    <t>MTH 4152-1</t>
  </si>
  <si>
    <t>MTH 5151-1</t>
  </si>
  <si>
    <t>MTH 4153-2</t>
  </si>
  <si>
    <t>MTH 5152-1</t>
  </si>
  <si>
    <t>SN</t>
  </si>
  <si>
    <t>MTH4271-2</t>
  </si>
  <si>
    <t>MTH5170-2</t>
  </si>
  <si>
    <t>MTH4272-2</t>
  </si>
  <si>
    <t>MTH5171-2</t>
  </si>
  <si>
    <t>MTH4273-2</t>
  </si>
  <si>
    <t>MTH5173-2</t>
  </si>
  <si>
    <t>Science</t>
  </si>
  <si>
    <t>Physical Science</t>
  </si>
  <si>
    <t>Chemistry</t>
  </si>
  <si>
    <t>TSC 4061-2</t>
  </si>
  <si>
    <t>CHE5061-2</t>
  </si>
  <si>
    <t>TSC 4062-2</t>
  </si>
  <si>
    <t>CHE5062-2</t>
  </si>
  <si>
    <t>TSC 4063-2</t>
  </si>
  <si>
    <t>Biology</t>
  </si>
  <si>
    <t>TSC 4064-2</t>
  </si>
  <si>
    <t>BLG5070-2</t>
  </si>
  <si>
    <t>BLG5071-2</t>
  </si>
  <si>
    <t>Physics</t>
  </si>
  <si>
    <t>PHS5061-2</t>
  </si>
  <si>
    <t>PHS5062-2</t>
  </si>
  <si>
    <t>Social Universe</t>
  </si>
  <si>
    <t>History</t>
  </si>
  <si>
    <t>Contemporary World</t>
  </si>
  <si>
    <t>HSG4101-2</t>
  </si>
  <si>
    <t>SST5101-2</t>
  </si>
  <si>
    <t>HSG4102-2</t>
  </si>
  <si>
    <t>SST5102-2</t>
  </si>
  <si>
    <t>HST4103-2</t>
  </si>
  <si>
    <t>HST4104-2</t>
  </si>
  <si>
    <t>Options</t>
  </si>
  <si>
    <t xml:space="preserve">Micro Computers </t>
  </si>
  <si>
    <t>Career Choice</t>
  </si>
  <si>
    <t>CMP5067-1</t>
  </si>
  <si>
    <t>PRS5114-4</t>
  </si>
  <si>
    <t>CMP5068-1</t>
  </si>
  <si>
    <t>PRS5170-2</t>
  </si>
  <si>
    <t>CMP5069-1</t>
  </si>
  <si>
    <t>CMP5070-1</t>
  </si>
  <si>
    <t>CMP5071-2</t>
  </si>
  <si>
    <t>CMP5072-2</t>
  </si>
  <si>
    <t>CMP5078-2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</si>
</sst>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1" fillId="0" borderId="4" xfId="0" applyFont="1" applyBorder="1"/>
    <xf numFmtId="0" fontId="2" fillId="0" borderId="0" xfId="0" applyFont="1"/>
    <xf numFmtId="0" fontId="0" fillId="0" borderId="13" xfId="0" applyBorder="1"/>
    <xf numFmtId="0" fontId="2" fillId="0" borderId="15" xfId="0" applyFont="1" applyBorder="1"/>
    <xf numFmtId="0" fontId="2" fillId="0" borderId="11" xfId="0" applyFont="1" applyBorder="1"/>
    <xf numFmtId="0" fontId="2" fillId="0" borderId="12" xfId="0" applyFont="1" applyBorder="1" applyAlignment="1">
      <alignment horizontal="right"/>
    </xf>
    <xf numFmtId="0" fontId="0" fillId="0" borderId="12" xfId="0" applyBorder="1"/>
    <xf numFmtId="0" fontId="3" fillId="0" borderId="12" xfId="0" applyFont="1" applyBorder="1"/>
    <xf numFmtId="0" fontId="0" fillId="0" borderId="14" xfId="0" applyBorder="1"/>
    <xf numFmtId="0" fontId="2" fillId="0" borderId="0" xfId="0" applyFont="1" applyAlignment="1">
      <alignment horizontal="right"/>
    </xf>
    <xf numFmtId="0" fontId="1" fillId="0" borderId="13" xfId="0" applyFont="1" applyBorder="1"/>
    <xf numFmtId="0" fontId="1" fillId="0" borderId="1" xfId="0" applyFont="1" applyBorder="1"/>
    <xf numFmtId="0" fontId="1" fillId="0" borderId="0" xfId="0" applyFont="1"/>
    <xf numFmtId="0" fontId="1" fillId="0" borderId="6" xfId="0" applyFont="1" applyBorder="1"/>
    <xf numFmtId="0" fontId="0" fillId="0" borderId="4" xfId="0" applyBorder="1" applyAlignment="1">
      <alignment wrapText="1"/>
    </xf>
    <xf numFmtId="0" fontId="1" fillId="0" borderId="2" xfId="0" applyFont="1" applyBorder="1"/>
    <xf numFmtId="0" fontId="1" fillId="0" borderId="12" xfId="0" applyFont="1" applyBorder="1"/>
    <xf numFmtId="0" fontId="1" fillId="0" borderId="14" xfId="0" applyFont="1" applyBorder="1"/>
    <xf numFmtId="0" fontId="1" fillId="0" borderId="0" xfId="0" applyFont="1" applyAlignment="1">
      <alignment horizontal="center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right"/>
    </xf>
    <xf numFmtId="0" fontId="2" fillId="0" borderId="13" xfId="0" applyFont="1" applyBorder="1" applyAlignment="1">
      <alignment horizontal="right"/>
    </xf>
    <xf numFmtId="0" fontId="2" fillId="0" borderId="14" xfId="0" applyFont="1" applyBorder="1" applyAlignment="1">
      <alignment horizontal="right"/>
    </xf>
    <xf numFmtId="0" fontId="1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right"/>
    </xf>
    <xf numFmtId="0" fontId="2" fillId="0" borderId="7" xfId="0" applyFont="1" applyBorder="1" applyAlignment="1">
      <alignment horizontal="right"/>
    </xf>
    <xf numFmtId="0" fontId="2" fillId="0" borderId="8" xfId="0" applyFont="1" applyBorder="1" applyAlignment="1">
      <alignment horizontal="right"/>
    </xf>
  </cellXfs>
  <cellStyles count="1">
    <cellStyle name="Normal" xfId="0" builtinId="0"/>
  </cellStyles>
  <dxfs count="56">
    <dxf>
      <font>
        <strike/>
        <color rgb="FF9C0006"/>
      </font>
      <fill>
        <patternFill patternType="solid">
          <bgColor rgb="FF92D050"/>
        </patternFill>
      </fill>
    </dxf>
    <dxf>
      <font>
        <strike/>
        <color rgb="FF9C0006"/>
      </font>
      <fill>
        <patternFill patternType="solid">
          <bgColor rgb="FF92D050"/>
        </patternFill>
      </fill>
    </dxf>
    <dxf>
      <font>
        <strike/>
        <color rgb="FF9C0006"/>
      </font>
      <fill>
        <patternFill patternType="solid">
          <bgColor rgb="FF92D050"/>
        </patternFill>
      </fill>
    </dxf>
    <dxf>
      <font>
        <strike/>
        <color rgb="FF9C0006"/>
      </font>
      <fill>
        <patternFill patternType="solid">
          <bgColor rgb="FF92D050"/>
        </patternFill>
      </fill>
    </dxf>
    <dxf>
      <font>
        <strike/>
        <color rgb="FF9C0006"/>
      </font>
      <fill>
        <patternFill patternType="solid">
          <bgColor rgb="FF92D050"/>
        </patternFill>
      </fill>
    </dxf>
    <dxf>
      <font>
        <strike/>
        <color rgb="FF9C0006"/>
      </font>
      <fill>
        <patternFill patternType="solid">
          <bgColor rgb="FF92D050"/>
        </patternFill>
      </fill>
    </dxf>
    <dxf>
      <font>
        <strike/>
        <color rgb="FF9C0006"/>
      </font>
      <fill>
        <patternFill patternType="solid">
          <bgColor rgb="FF92D050"/>
        </patternFill>
      </fill>
    </dxf>
    <dxf>
      <font>
        <strike/>
        <color rgb="FF9C0006"/>
      </font>
      <fill>
        <patternFill patternType="solid">
          <bgColor rgb="FF92D050"/>
        </patternFill>
      </fill>
    </dxf>
    <dxf>
      <font>
        <strike/>
        <color rgb="FF9C0006"/>
      </font>
      <fill>
        <patternFill patternType="solid">
          <bgColor rgb="FF92D050"/>
        </patternFill>
      </fill>
    </dxf>
    <dxf>
      <font>
        <strike/>
        <color rgb="FF9C0006"/>
      </font>
      <fill>
        <patternFill patternType="solid">
          <bgColor rgb="FF92D050"/>
        </patternFill>
      </fill>
    </dxf>
    <dxf>
      <font>
        <strike/>
        <color rgb="FF9C0006"/>
      </font>
      <fill>
        <patternFill patternType="solid">
          <bgColor rgb="FF92D050"/>
        </patternFill>
      </fill>
    </dxf>
    <dxf>
      <font>
        <strike/>
        <color rgb="FF9C0006"/>
      </font>
      <fill>
        <patternFill patternType="solid">
          <bgColor rgb="FF92D050"/>
        </patternFill>
      </fill>
    </dxf>
    <dxf>
      <font>
        <strike/>
        <color rgb="FF9C0006"/>
      </font>
      <fill>
        <patternFill patternType="solid">
          <bgColor rgb="FF92D050"/>
        </patternFill>
      </fill>
    </dxf>
    <dxf>
      <font>
        <strike/>
        <color rgb="FF9C0006"/>
      </font>
      <fill>
        <patternFill patternType="solid">
          <bgColor rgb="FF92D050"/>
        </patternFill>
      </fill>
    </dxf>
    <dxf>
      <font>
        <strike/>
        <color rgb="FF9C0006"/>
      </font>
      <fill>
        <patternFill patternType="solid">
          <bgColor rgb="FF92D050"/>
        </patternFill>
      </fill>
    </dxf>
    <dxf>
      <font>
        <strike/>
        <color rgb="FF9C0006"/>
      </font>
      <fill>
        <patternFill patternType="solid">
          <bgColor rgb="FF92D050"/>
        </patternFill>
      </fill>
    </dxf>
    <dxf>
      <font>
        <strike/>
        <color rgb="FF9C0006"/>
      </font>
      <fill>
        <patternFill patternType="solid">
          <bgColor rgb="FF92D050"/>
        </patternFill>
      </fill>
    </dxf>
    <dxf>
      <font>
        <strike/>
        <color rgb="FF9C0006"/>
      </font>
      <fill>
        <patternFill patternType="solid">
          <bgColor rgb="FF92D050"/>
        </patternFill>
      </fill>
    </dxf>
    <dxf>
      <font>
        <strike/>
        <color rgb="FF9C0006"/>
      </font>
      <fill>
        <patternFill patternType="solid">
          <bgColor rgb="FF92D050"/>
        </patternFill>
      </fill>
    </dxf>
    <dxf>
      <font>
        <strike/>
        <color rgb="FF9C0006"/>
      </font>
      <fill>
        <patternFill patternType="solid">
          <bgColor rgb="FF92D050"/>
        </patternFill>
      </fill>
    </dxf>
    <dxf>
      <font>
        <strike/>
        <color rgb="FF9C0006"/>
      </font>
      <fill>
        <patternFill patternType="solid">
          <bgColor rgb="FF92D050"/>
        </patternFill>
      </fill>
    </dxf>
    <dxf>
      <font>
        <strike/>
        <color rgb="FF9C0006"/>
      </font>
      <fill>
        <patternFill patternType="solid">
          <bgColor rgb="FF92D050"/>
        </patternFill>
      </fill>
    </dxf>
    <dxf>
      <font>
        <strike/>
        <color rgb="FF9C0006"/>
      </font>
      <fill>
        <patternFill patternType="solid">
          <bgColor rgb="FF92D050"/>
        </patternFill>
      </fill>
    </dxf>
    <dxf>
      <font>
        <strike/>
        <color rgb="FF9C0006"/>
      </font>
      <fill>
        <patternFill patternType="solid">
          <bgColor rgb="FF92D050"/>
        </patternFill>
      </fill>
    </dxf>
    <dxf>
      <font>
        <strike/>
        <color rgb="FF9C0006"/>
      </font>
      <fill>
        <patternFill patternType="solid">
          <bgColor rgb="FF92D050"/>
        </patternFill>
      </fill>
    </dxf>
    <dxf>
      <font>
        <strike/>
        <color rgb="FF9C0006"/>
      </font>
      <fill>
        <patternFill patternType="solid">
          <bgColor rgb="FF92D050"/>
        </patternFill>
      </fill>
    </dxf>
    <dxf>
      <font>
        <strike/>
        <color rgb="FF9C0006"/>
      </font>
      <fill>
        <patternFill patternType="solid">
          <bgColor rgb="FF92D050"/>
        </patternFill>
      </fill>
    </dxf>
    <dxf>
      <font>
        <strike/>
        <color rgb="FF9C0006"/>
      </font>
      <fill>
        <patternFill patternType="solid">
          <bgColor rgb="FF92D050"/>
        </patternFill>
      </fill>
    </dxf>
    <dxf>
      <font>
        <strike/>
        <color rgb="FF9C0006"/>
      </font>
      <fill>
        <patternFill patternType="solid">
          <bgColor rgb="FF92D050"/>
        </patternFill>
      </fill>
    </dxf>
    <dxf>
      <font>
        <strike/>
        <color rgb="FF9C0006"/>
      </font>
      <fill>
        <patternFill patternType="solid">
          <bgColor rgb="FF92D050"/>
        </patternFill>
      </fill>
    </dxf>
    <dxf>
      <font>
        <strike/>
        <color rgb="FF9C0006"/>
      </font>
      <fill>
        <patternFill patternType="solid">
          <bgColor rgb="FF92D050"/>
        </patternFill>
      </fill>
    </dxf>
    <dxf>
      <font>
        <strike/>
        <color rgb="FF9C0006"/>
      </font>
      <fill>
        <patternFill patternType="solid">
          <bgColor rgb="FF92D050"/>
        </patternFill>
      </fill>
    </dxf>
    <dxf>
      <font>
        <strike/>
        <color rgb="FF9C0006"/>
      </font>
      <fill>
        <patternFill patternType="solid">
          <bgColor rgb="FF92D050"/>
        </patternFill>
      </fill>
    </dxf>
    <dxf>
      <font>
        <strike/>
        <color rgb="FF9C0006"/>
      </font>
      <fill>
        <patternFill patternType="solid">
          <bgColor rgb="FF92D050"/>
        </patternFill>
      </fill>
    </dxf>
    <dxf>
      <font>
        <strike/>
        <color rgb="FF9C0006"/>
      </font>
      <fill>
        <patternFill patternType="solid">
          <bgColor rgb="FF92D050"/>
        </patternFill>
      </fill>
    </dxf>
    <dxf>
      <font>
        <strike/>
        <color rgb="FF9C0006"/>
      </font>
      <fill>
        <patternFill patternType="solid">
          <bgColor rgb="FF92D050"/>
        </patternFill>
      </fill>
    </dxf>
    <dxf>
      <font>
        <strike/>
        <color rgb="FF9C0006"/>
      </font>
      <fill>
        <patternFill patternType="solid">
          <bgColor rgb="FF92D050"/>
        </patternFill>
      </fill>
    </dxf>
    <dxf>
      <font>
        <strike/>
        <color rgb="FF9C0006"/>
      </font>
      <fill>
        <patternFill patternType="solid">
          <bgColor rgb="FF92D050"/>
        </patternFill>
      </fill>
    </dxf>
    <dxf>
      <font>
        <strike/>
        <color rgb="FF9C0006"/>
      </font>
      <fill>
        <patternFill patternType="solid">
          <bgColor rgb="FF92D050"/>
        </patternFill>
      </fill>
    </dxf>
    <dxf>
      <font>
        <strike/>
        <color rgb="FF9C0006"/>
      </font>
      <fill>
        <patternFill patternType="solid">
          <bgColor rgb="FF92D050"/>
        </patternFill>
      </fill>
    </dxf>
    <dxf>
      <font>
        <strike/>
        <color rgb="FF9C0006"/>
      </font>
      <fill>
        <patternFill patternType="solid">
          <bgColor rgb="FF92D050"/>
        </patternFill>
      </fill>
    </dxf>
    <dxf>
      <font>
        <strike/>
        <color rgb="FF9C0006"/>
      </font>
      <fill>
        <patternFill patternType="solid">
          <bgColor rgb="FF92D050"/>
        </patternFill>
      </fill>
    </dxf>
    <dxf>
      <font>
        <strike/>
        <color rgb="FF9C0006"/>
      </font>
      <fill>
        <patternFill patternType="solid">
          <bgColor rgb="FF92D050"/>
        </patternFill>
      </fill>
    </dxf>
    <dxf>
      <font>
        <strike/>
        <color rgb="FF9C0006"/>
      </font>
      <fill>
        <patternFill patternType="solid">
          <bgColor rgb="FF92D050"/>
        </patternFill>
      </fill>
    </dxf>
    <dxf>
      <font>
        <strike/>
        <color rgb="FF9C0006"/>
      </font>
      <fill>
        <patternFill patternType="solid">
          <bgColor rgb="FF92D050"/>
        </patternFill>
      </fill>
    </dxf>
    <dxf>
      <font>
        <strike/>
        <color rgb="FF9C0006"/>
      </font>
      <fill>
        <patternFill patternType="solid">
          <bgColor rgb="FF92D050"/>
        </patternFill>
      </fill>
    </dxf>
    <dxf>
      <font>
        <strike/>
        <color rgb="FF9C0006"/>
      </font>
      <fill>
        <patternFill patternType="solid">
          <bgColor rgb="FF92D050"/>
        </patternFill>
      </fill>
    </dxf>
    <dxf>
      <font>
        <strike/>
        <color rgb="FF9C0006"/>
      </font>
      <fill>
        <patternFill patternType="solid">
          <bgColor rgb="FF92D050"/>
        </patternFill>
      </fill>
    </dxf>
    <dxf>
      <font>
        <strike/>
        <color rgb="FF9C0006"/>
      </font>
      <fill>
        <patternFill patternType="solid">
          <bgColor rgb="FF92D050"/>
        </patternFill>
      </fill>
    </dxf>
    <dxf>
      <font>
        <strike/>
        <color rgb="FF9C0006"/>
      </font>
      <fill>
        <patternFill patternType="solid">
          <bgColor rgb="FF92D050"/>
        </patternFill>
      </fill>
    </dxf>
    <dxf>
      <font>
        <strike/>
        <color rgb="FF9C0006"/>
      </font>
      <fill>
        <patternFill patternType="solid">
          <bgColor rgb="FF92D050"/>
        </patternFill>
      </fill>
    </dxf>
    <dxf>
      <font>
        <strike/>
        <color rgb="FF9C0006"/>
      </font>
      <fill>
        <patternFill patternType="solid">
          <bgColor rgb="FF92D050"/>
        </patternFill>
      </fill>
    </dxf>
    <dxf>
      <font>
        <strike/>
        <color rgb="FF9C0006"/>
      </font>
      <fill>
        <patternFill patternType="solid">
          <bgColor rgb="FF92D050"/>
        </patternFill>
      </fill>
    </dxf>
    <dxf>
      <font>
        <strike/>
        <color rgb="FF9C0006"/>
      </font>
      <fill>
        <patternFill patternType="solid">
          <bgColor rgb="FF92D050"/>
        </patternFill>
      </fill>
    </dxf>
    <dxf>
      <font>
        <strike/>
        <color rgb="FF9C0006"/>
      </font>
      <fill>
        <patternFill patternType="solid">
          <bgColor rgb="FF92D050"/>
        </patternFill>
      </fill>
    </dxf>
    <dxf>
      <font>
        <strike/>
        <color rgb="FF9C0006"/>
      </font>
      <fill>
        <patternFill patternType="solid">
          <bgColor rgb="FF92D05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6"/>
  <sheetViews>
    <sheetView tabSelected="1" workbookViewId="0">
      <pane ySplit="7" topLeftCell="A38" activePane="bottomLeft" state="frozen"/>
      <selection pane="bottomLeft" activeCell="F41" sqref="F41"/>
    </sheetView>
  </sheetViews>
  <sheetFormatPr defaultRowHeight="15"/>
  <cols>
    <col min="1" max="1" width="14" customWidth="1"/>
    <col min="2" max="2" width="22.42578125" customWidth="1"/>
    <col min="3" max="3" width="16.7109375" customWidth="1"/>
    <col min="4" max="4" width="16.140625" bestFit="1" customWidth="1"/>
    <col min="5" max="5" width="38.85546875" bestFit="1" customWidth="1"/>
    <col min="6" max="6" width="17" customWidth="1"/>
    <col min="7" max="7" width="16.140625" bestFit="1" customWidth="1"/>
  </cols>
  <sheetData>
    <row r="1" spans="1:7">
      <c r="E1" s="27" t="s">
        <v>0</v>
      </c>
      <c r="F1" s="27"/>
      <c r="G1" s="27"/>
    </row>
    <row r="2" spans="1:7" ht="21">
      <c r="A2" s="14" t="s">
        <v>1</v>
      </c>
      <c r="B2" s="15"/>
      <c r="C2" s="11"/>
      <c r="D2" s="17"/>
      <c r="E2" s="27" t="s">
        <v>2</v>
      </c>
      <c r="F2" s="27"/>
      <c r="G2" s="27"/>
    </row>
    <row r="3" spans="1:7" ht="21">
      <c r="A3" s="37" t="s">
        <v>3</v>
      </c>
      <c r="B3" s="38"/>
      <c r="C3" s="39"/>
      <c r="D3" s="13">
        <f>SUM(D9:D46,G9:G41)</f>
        <v>0</v>
      </c>
      <c r="E3" s="33" t="s">
        <v>4</v>
      </c>
      <c r="F3" s="27"/>
      <c r="G3" s="27"/>
    </row>
    <row r="4" spans="1:7" ht="21">
      <c r="A4" s="30" t="s">
        <v>5</v>
      </c>
      <c r="B4" s="31"/>
      <c r="C4" s="32"/>
      <c r="D4" s="12">
        <v>54</v>
      </c>
      <c r="E4" s="33" t="s">
        <v>6</v>
      </c>
      <c r="F4" s="27"/>
      <c r="G4" s="27"/>
    </row>
    <row r="5" spans="1:7" ht="21">
      <c r="A5" s="30" t="s">
        <v>7</v>
      </c>
      <c r="B5" s="31"/>
      <c r="C5" s="32"/>
      <c r="D5" s="13">
        <f>54-D3</f>
        <v>54</v>
      </c>
      <c r="E5" s="27" t="s">
        <v>8</v>
      </c>
      <c r="F5" s="27"/>
      <c r="G5" s="27"/>
    </row>
    <row r="6" spans="1:7" ht="21">
      <c r="A6" s="18"/>
      <c r="B6" s="18"/>
      <c r="C6" s="18"/>
      <c r="D6" s="10"/>
      <c r="E6" s="27" t="s">
        <v>9</v>
      </c>
      <c r="F6" s="27"/>
      <c r="G6" s="27"/>
    </row>
    <row r="7" spans="1:7" ht="21">
      <c r="A7" s="18"/>
      <c r="B7" s="18"/>
      <c r="C7" s="18"/>
      <c r="D7" s="10"/>
      <c r="E7" s="27" t="s">
        <v>10</v>
      </c>
      <c r="F7" s="27"/>
      <c r="G7" s="27"/>
    </row>
    <row r="8" spans="1:7">
      <c r="B8" s="16" t="s">
        <v>11</v>
      </c>
      <c r="C8" s="11"/>
      <c r="D8" s="19" t="s">
        <v>12</v>
      </c>
      <c r="E8" s="25" t="s">
        <v>13</v>
      </c>
      <c r="F8" s="11"/>
      <c r="G8" s="26" t="s">
        <v>12</v>
      </c>
    </row>
    <row r="9" spans="1:7">
      <c r="A9" s="28" t="s">
        <v>14</v>
      </c>
      <c r="B9" t="s">
        <v>15</v>
      </c>
      <c r="C9" t="s">
        <v>16</v>
      </c>
      <c r="D9">
        <f>IF(C9="Completed", 1, 0)</f>
        <v>0</v>
      </c>
      <c r="E9" s="4" t="s">
        <v>17</v>
      </c>
      <c r="F9" t="s">
        <v>16</v>
      </c>
      <c r="G9" s="5">
        <f>IF(F9="Completed", 1, 0)</f>
        <v>0</v>
      </c>
    </row>
    <row r="10" spans="1:7">
      <c r="A10" s="29"/>
      <c r="B10" t="s">
        <v>18</v>
      </c>
      <c r="C10" t="s">
        <v>16</v>
      </c>
      <c r="D10">
        <f>IF(C10="Completed", 2, 0)</f>
        <v>0</v>
      </c>
      <c r="E10" s="4" t="s">
        <v>19</v>
      </c>
      <c r="F10" t="s">
        <v>16</v>
      </c>
      <c r="G10" s="5">
        <f>IF(F10="Completed", 2, 0)</f>
        <v>0</v>
      </c>
    </row>
    <row r="11" spans="1:7">
      <c r="A11" s="29"/>
      <c r="B11" t="s">
        <v>20</v>
      </c>
      <c r="C11" t="s">
        <v>16</v>
      </c>
      <c r="D11">
        <f>IF(C11="Completed", 3, 0)</f>
        <v>0</v>
      </c>
      <c r="E11" s="4" t="s">
        <v>21</v>
      </c>
      <c r="F11" t="s">
        <v>16</v>
      </c>
      <c r="G11" s="5">
        <f>IF(F11="Completed", 3, 0)</f>
        <v>0</v>
      </c>
    </row>
    <row r="12" spans="1:7">
      <c r="A12" s="28" t="s">
        <v>22</v>
      </c>
      <c r="B12" s="2" t="s">
        <v>23</v>
      </c>
      <c r="C12" s="2" t="s">
        <v>16</v>
      </c>
      <c r="D12" s="2">
        <f>IF(C12="Completed", 1, 0)</f>
        <v>0</v>
      </c>
      <c r="E12" s="1" t="s">
        <v>24</v>
      </c>
      <c r="F12" s="2" t="s">
        <v>16</v>
      </c>
      <c r="G12" s="3">
        <f>IF(F12="Completed", 1, 0)</f>
        <v>0</v>
      </c>
    </row>
    <row r="13" spans="1:7">
      <c r="A13" s="29"/>
      <c r="B13" t="s">
        <v>25</v>
      </c>
      <c r="C13" t="s">
        <v>16</v>
      </c>
      <c r="D13">
        <f>IF(C13="Completed", 1, 0)</f>
        <v>0</v>
      </c>
      <c r="E13" s="4" t="s">
        <v>26</v>
      </c>
      <c r="F13" t="s">
        <v>16</v>
      </c>
      <c r="G13" s="5">
        <f>IF(F13="Completed", 1, 0)</f>
        <v>0</v>
      </c>
    </row>
    <row r="14" spans="1:7">
      <c r="A14" s="29"/>
      <c r="B14" t="s">
        <v>27</v>
      </c>
      <c r="C14" t="s">
        <v>16</v>
      </c>
      <c r="D14">
        <f>IF(C14="Completed", 1, 0)</f>
        <v>0</v>
      </c>
      <c r="E14" s="4" t="s">
        <v>28</v>
      </c>
      <c r="F14" t="s">
        <v>16</v>
      </c>
      <c r="G14" s="5">
        <f>IF(F14="Completed", 2, 0)</f>
        <v>0</v>
      </c>
    </row>
    <row r="15" spans="1:7">
      <c r="A15" s="29"/>
      <c r="B15" t="s">
        <v>29</v>
      </c>
      <c r="C15" t="s">
        <v>16</v>
      </c>
      <c r="D15">
        <f>IF(C15="Completed", 1, 0)</f>
        <v>0</v>
      </c>
      <c r="E15" s="22" t="s">
        <v>30</v>
      </c>
      <c r="F15" s="7" t="s">
        <v>16</v>
      </c>
      <c r="G15" s="8">
        <f>IF(F15="Completed", 6, 0)</f>
        <v>0</v>
      </c>
    </row>
    <row r="16" spans="1:7" ht="15" customHeight="1">
      <c r="A16" s="34" t="s">
        <v>31</v>
      </c>
      <c r="B16" s="20" t="s">
        <v>32</v>
      </c>
      <c r="C16" s="2"/>
      <c r="D16" s="3"/>
      <c r="E16" s="24" t="s">
        <v>32</v>
      </c>
      <c r="G16" s="5"/>
    </row>
    <row r="17" spans="1:7" ht="15" customHeight="1">
      <c r="A17" s="35"/>
      <c r="B17" s="4" t="s">
        <v>33</v>
      </c>
      <c r="C17" t="s">
        <v>16</v>
      </c>
      <c r="D17" s="5">
        <f>IF(C17="Completed", 1, 0)</f>
        <v>0</v>
      </c>
      <c r="E17" t="s">
        <v>34</v>
      </c>
      <c r="F17" t="s">
        <v>16</v>
      </c>
      <c r="G17" s="5">
        <f>IF(F17="Completed", 2, 0)</f>
        <v>0</v>
      </c>
    </row>
    <row r="18" spans="1:7" ht="15" customHeight="1">
      <c r="A18" s="35"/>
      <c r="B18" s="4" t="s">
        <v>35</v>
      </c>
      <c r="C18" t="s">
        <v>16</v>
      </c>
      <c r="D18" s="5">
        <f>IF(C18="Completed", 1, 0)</f>
        <v>0</v>
      </c>
      <c r="E18" t="s">
        <v>36</v>
      </c>
      <c r="F18" t="s">
        <v>16</v>
      </c>
      <c r="G18" s="5">
        <f>IF(F18="Completed", 1, 0)</f>
        <v>0</v>
      </c>
    </row>
    <row r="19" spans="1:7" ht="15" customHeight="1">
      <c r="A19" s="35"/>
      <c r="B19" s="4" t="s">
        <v>37</v>
      </c>
      <c r="C19" t="s">
        <v>16</v>
      </c>
      <c r="D19" s="5">
        <f>IF(C19="Completed", 2, 0)</f>
        <v>0</v>
      </c>
      <c r="E19" t="s">
        <v>38</v>
      </c>
      <c r="F19" t="s">
        <v>16</v>
      </c>
      <c r="G19" s="5">
        <f>IF(F19="Completed", 1, 0)</f>
        <v>0</v>
      </c>
    </row>
    <row r="20" spans="1:7" ht="15" customHeight="1">
      <c r="A20" s="35"/>
      <c r="B20" s="9" t="s">
        <v>39</v>
      </c>
      <c r="D20" s="5"/>
      <c r="E20" s="21" t="s">
        <v>39</v>
      </c>
      <c r="G20" s="5"/>
    </row>
    <row r="21" spans="1:7" ht="15" customHeight="1">
      <c r="A21" s="35"/>
      <c r="B21" s="4" t="s">
        <v>40</v>
      </c>
      <c r="C21" t="s">
        <v>16</v>
      </c>
      <c r="D21" s="5">
        <f>IF(C21="Completed", 2, 0)</f>
        <v>0</v>
      </c>
      <c r="E21" t="s">
        <v>41</v>
      </c>
      <c r="F21" t="s">
        <v>16</v>
      </c>
      <c r="G21" s="5">
        <f>IF(F21="Completed", 2, 0)</f>
        <v>0</v>
      </c>
    </row>
    <row r="22" spans="1:7" ht="15" customHeight="1">
      <c r="A22" s="35"/>
      <c r="B22" s="4" t="s">
        <v>42</v>
      </c>
      <c r="C22" t="s">
        <v>16</v>
      </c>
      <c r="D22" s="5">
        <f>IF(C22="Completed", 2, 0)</f>
        <v>0</v>
      </c>
      <c r="E22" t="s">
        <v>43</v>
      </c>
      <c r="F22" t="s">
        <v>16</v>
      </c>
      <c r="G22" s="5">
        <f>IF(F22="Completed", 2, 0)</f>
        <v>0</v>
      </c>
    </row>
    <row r="23" spans="1:7" ht="15" customHeight="1">
      <c r="A23" s="35"/>
      <c r="B23" s="6" t="s">
        <v>44</v>
      </c>
      <c r="C23" s="7" t="s">
        <v>16</v>
      </c>
      <c r="D23" s="8">
        <f>IF(C23="Completed", 2, 0)</f>
        <v>0</v>
      </c>
      <c r="E23" t="s">
        <v>45</v>
      </c>
      <c r="F23" t="s">
        <v>16</v>
      </c>
      <c r="G23" s="5">
        <f>IF(F23="Completed", 2, 0)</f>
        <v>0</v>
      </c>
    </row>
    <row r="24" spans="1:7" ht="15" customHeight="1">
      <c r="A24" s="28" t="s">
        <v>46</v>
      </c>
      <c r="B24" s="21" t="s">
        <v>47</v>
      </c>
      <c r="E24" s="20" t="s">
        <v>48</v>
      </c>
      <c r="F24" s="2"/>
      <c r="G24" s="3"/>
    </row>
    <row r="25" spans="1:7" ht="15" customHeight="1">
      <c r="A25" s="29"/>
      <c r="B25" t="s">
        <v>49</v>
      </c>
      <c r="C25" t="s">
        <v>16</v>
      </c>
      <c r="D25">
        <f>IF(C25="Completed", 2, 0)</f>
        <v>0</v>
      </c>
      <c r="E25" s="23" t="s">
        <v>50</v>
      </c>
      <c r="F25" t="s">
        <v>16</v>
      </c>
      <c r="G25" s="5">
        <f>IF(F25="Completed",2, 0)</f>
        <v>0</v>
      </c>
    </row>
    <row r="26" spans="1:7" ht="15" customHeight="1">
      <c r="A26" s="29"/>
      <c r="B26" t="s">
        <v>51</v>
      </c>
      <c r="C26" t="s">
        <v>16</v>
      </c>
      <c r="D26">
        <f>IF(C26="Completed", 2, 0)</f>
        <v>0</v>
      </c>
      <c r="E26" s="4" t="s">
        <v>52</v>
      </c>
      <c r="F26" t="s">
        <v>16</v>
      </c>
      <c r="G26" s="5">
        <f>IF(F26="Completed",2, 0)</f>
        <v>0</v>
      </c>
    </row>
    <row r="27" spans="1:7" ht="15" customHeight="1">
      <c r="A27" s="29"/>
      <c r="B27" t="s">
        <v>53</v>
      </c>
      <c r="C27" t="s">
        <v>16</v>
      </c>
      <c r="D27">
        <f>IF(C27="Completed", 2, 0)</f>
        <v>0</v>
      </c>
      <c r="E27" s="9" t="s">
        <v>54</v>
      </c>
      <c r="G27" s="5"/>
    </row>
    <row r="28" spans="1:7" ht="15" customHeight="1">
      <c r="A28" s="29"/>
      <c r="B28" t="s">
        <v>55</v>
      </c>
      <c r="C28" t="s">
        <v>16</v>
      </c>
      <c r="D28">
        <f>IF(C28="Completed", 2, 0)</f>
        <v>0</v>
      </c>
      <c r="E28" s="4" t="s">
        <v>56</v>
      </c>
      <c r="F28" t="s">
        <v>16</v>
      </c>
      <c r="G28" s="5">
        <f>IF(F28="Completed",2, 0)</f>
        <v>0</v>
      </c>
    </row>
    <row r="29" spans="1:7" ht="15" customHeight="1">
      <c r="A29" s="29"/>
      <c r="E29" s="4" t="s">
        <v>57</v>
      </c>
      <c r="F29" t="s">
        <v>16</v>
      </c>
      <c r="G29" s="5">
        <f>IF(F29="Completed",2, 0)</f>
        <v>0</v>
      </c>
    </row>
    <row r="30" spans="1:7" ht="15" customHeight="1">
      <c r="A30" s="29"/>
      <c r="E30" s="9" t="s">
        <v>58</v>
      </c>
      <c r="G30" s="5"/>
    </row>
    <row r="31" spans="1:7" ht="15" customHeight="1">
      <c r="A31" s="29"/>
      <c r="E31" s="4" t="s">
        <v>59</v>
      </c>
      <c r="F31" t="s">
        <v>16</v>
      </c>
      <c r="G31" s="5">
        <f>IF(F31="Completed",2, 0)</f>
        <v>0</v>
      </c>
    </row>
    <row r="32" spans="1:7">
      <c r="A32" s="29"/>
      <c r="E32" s="4" t="s">
        <v>60</v>
      </c>
      <c r="F32" t="s">
        <v>16</v>
      </c>
      <c r="G32" s="5">
        <f>IF(F32="Completed",2, 0)</f>
        <v>0</v>
      </c>
    </row>
    <row r="33" spans="1:7">
      <c r="A33" s="34" t="s">
        <v>61</v>
      </c>
      <c r="B33" s="20" t="s">
        <v>62</v>
      </c>
      <c r="C33" s="2"/>
      <c r="D33" s="2"/>
      <c r="E33" s="20" t="s">
        <v>63</v>
      </c>
      <c r="F33" s="2"/>
      <c r="G33" s="3"/>
    </row>
    <row r="34" spans="1:7">
      <c r="A34" s="35"/>
      <c r="B34" s="4" t="s">
        <v>64</v>
      </c>
      <c r="C34" t="s">
        <v>16</v>
      </c>
      <c r="D34">
        <f>IF(C34="Completed",2, 0)</f>
        <v>0</v>
      </c>
      <c r="E34" s="4" t="s">
        <v>65</v>
      </c>
      <c r="F34" t="s">
        <v>16</v>
      </c>
      <c r="G34" s="5">
        <f>IF(F34="Completed",2, 0)</f>
        <v>0</v>
      </c>
    </row>
    <row r="35" spans="1:7">
      <c r="A35" s="35"/>
      <c r="B35" s="4" t="s">
        <v>66</v>
      </c>
      <c r="C35" t="s">
        <v>16</v>
      </c>
      <c r="D35">
        <f>IF(C35="Completed",2, 0)</f>
        <v>0</v>
      </c>
      <c r="E35" s="4" t="s">
        <v>67</v>
      </c>
      <c r="F35" t="s">
        <v>16</v>
      </c>
      <c r="G35" s="5">
        <f>IF(F35="Completed",2, 0)</f>
        <v>0</v>
      </c>
    </row>
    <row r="36" spans="1:7">
      <c r="A36" s="35"/>
      <c r="B36" s="4"/>
      <c r="E36" s="4"/>
      <c r="G36" s="5"/>
    </row>
    <row r="37" spans="1:7">
      <c r="A37" s="35"/>
      <c r="B37" s="4" t="s">
        <v>68</v>
      </c>
      <c r="C37" t="s">
        <v>16</v>
      </c>
      <c r="D37">
        <f>IF(C37="Completed",2, 0)</f>
        <v>0</v>
      </c>
      <c r="E37" s="4"/>
      <c r="G37" s="5"/>
    </row>
    <row r="38" spans="1:7">
      <c r="A38" s="35"/>
      <c r="B38" s="4" t="s">
        <v>69</v>
      </c>
      <c r="C38" t="s">
        <v>16</v>
      </c>
      <c r="D38">
        <f>IF(C38="Completed",2, 0)</f>
        <v>0</v>
      </c>
      <c r="E38" s="4"/>
      <c r="G38" s="5"/>
    </row>
    <row r="39" spans="1:7" ht="15" customHeight="1">
      <c r="A39" s="34" t="s">
        <v>70</v>
      </c>
      <c r="B39" s="20" t="s">
        <v>71</v>
      </c>
      <c r="C39" s="2"/>
      <c r="D39" s="3"/>
      <c r="E39" s="24" t="s">
        <v>72</v>
      </c>
      <c r="F39" s="2"/>
      <c r="G39" s="3"/>
    </row>
    <row r="40" spans="1:7" ht="15" customHeight="1">
      <c r="A40" s="35"/>
      <c r="B40" s="4" t="s">
        <v>73</v>
      </c>
      <c r="C40" t="s">
        <v>16</v>
      </c>
      <c r="D40" s="5">
        <f>IF(C40="Completed",1, 0)</f>
        <v>0</v>
      </c>
      <c r="E40" t="s">
        <v>74</v>
      </c>
      <c r="F40" t="s">
        <v>16</v>
      </c>
      <c r="G40" s="5">
        <f>IF(F40="Completed",4, 0)</f>
        <v>0</v>
      </c>
    </row>
    <row r="41" spans="1:7" ht="15" customHeight="1">
      <c r="A41" s="35"/>
      <c r="B41" s="4" t="s">
        <v>75</v>
      </c>
      <c r="C41" t="s">
        <v>16</v>
      </c>
      <c r="D41" s="5">
        <f>IF(C41="Completed",1, 0)</f>
        <v>0</v>
      </c>
      <c r="E41" t="s">
        <v>76</v>
      </c>
      <c r="F41" t="s">
        <v>16</v>
      </c>
      <c r="G41" s="5">
        <f>IF(F41="Completed",2, 0)</f>
        <v>0</v>
      </c>
    </row>
    <row r="42" spans="1:7" ht="15" customHeight="1">
      <c r="A42" s="35"/>
      <c r="B42" s="4" t="s">
        <v>77</v>
      </c>
      <c r="C42" t="s">
        <v>16</v>
      </c>
      <c r="D42" s="5">
        <f>IF(C42="Completed",1, 0)</f>
        <v>0</v>
      </c>
      <c r="G42" s="5"/>
    </row>
    <row r="43" spans="1:7" ht="15" customHeight="1">
      <c r="A43" s="35"/>
      <c r="B43" s="4" t="s">
        <v>78</v>
      </c>
      <c r="C43" t="s">
        <v>16</v>
      </c>
      <c r="D43" s="5">
        <f>IF(C43="Completed",1, 0)</f>
        <v>0</v>
      </c>
      <c r="G43" s="5"/>
    </row>
    <row r="44" spans="1:7" ht="15" customHeight="1">
      <c r="A44" s="35"/>
      <c r="B44" s="4" t="s">
        <v>79</v>
      </c>
      <c r="C44" t="s">
        <v>16</v>
      </c>
      <c r="D44" s="5">
        <f>IF(C44="Completed",2, 0)</f>
        <v>0</v>
      </c>
      <c r="G44" s="5"/>
    </row>
    <row r="45" spans="1:7">
      <c r="A45" s="35"/>
      <c r="B45" s="4" t="s">
        <v>80</v>
      </c>
      <c r="C45" t="s">
        <v>16</v>
      </c>
      <c r="D45" s="5">
        <f>IF(C45="Completed",2, 0)</f>
        <v>0</v>
      </c>
      <c r="G45" s="5"/>
    </row>
    <row r="46" spans="1:7">
      <c r="A46" s="36"/>
      <c r="B46" s="6" t="s">
        <v>81</v>
      </c>
      <c r="C46" s="7" t="s">
        <v>16</v>
      </c>
      <c r="D46" s="8">
        <f>IF(C46="Completed",2, 0)</f>
        <v>0</v>
      </c>
      <c r="E46" s="7"/>
      <c r="F46" s="7"/>
      <c r="G46" s="8"/>
    </row>
  </sheetData>
  <mergeCells count="16">
    <mergeCell ref="A39:A46"/>
    <mergeCell ref="A4:C4"/>
    <mergeCell ref="A3:C3"/>
    <mergeCell ref="A16:A23"/>
    <mergeCell ref="A24:A32"/>
    <mergeCell ref="A33:A38"/>
    <mergeCell ref="E6:G6"/>
    <mergeCell ref="A9:A11"/>
    <mergeCell ref="A12:A15"/>
    <mergeCell ref="A5:C5"/>
    <mergeCell ref="E1:G1"/>
    <mergeCell ref="E2:G2"/>
    <mergeCell ref="E3:G3"/>
    <mergeCell ref="E4:G4"/>
    <mergeCell ref="E5:G5"/>
    <mergeCell ref="E7:G7"/>
  </mergeCells>
  <conditionalFormatting sqref="B17">
    <cfRule type="expression" dxfId="55" priority="66">
      <formula>$C$17="Completed"</formula>
    </cfRule>
  </conditionalFormatting>
  <conditionalFormatting sqref="B18">
    <cfRule type="expression" dxfId="54" priority="63">
      <formula>$C$18="Completed"</formula>
    </cfRule>
  </conditionalFormatting>
  <conditionalFormatting sqref="B9">
    <cfRule type="expression" dxfId="53" priority="61">
      <formula>$C$9="Completed"</formula>
    </cfRule>
  </conditionalFormatting>
  <conditionalFormatting sqref="B10">
    <cfRule type="expression" dxfId="52" priority="60">
      <formula>$C$10="Completed"</formula>
    </cfRule>
  </conditionalFormatting>
  <conditionalFormatting sqref="B12">
    <cfRule type="expression" dxfId="51" priority="59">
      <formula>$C$12="Completed"</formula>
    </cfRule>
  </conditionalFormatting>
  <conditionalFormatting sqref="E9">
    <cfRule type="expression" dxfId="50" priority="58">
      <formula>$F$9="Completed"</formula>
    </cfRule>
  </conditionalFormatting>
  <conditionalFormatting sqref="E10">
    <cfRule type="expression" dxfId="49" priority="57">
      <formula>$F$10="Completed"</formula>
    </cfRule>
  </conditionalFormatting>
  <conditionalFormatting sqref="E12">
    <cfRule type="expression" dxfId="48" priority="56">
      <formula>$F$12="Completed"</formula>
    </cfRule>
  </conditionalFormatting>
  <conditionalFormatting sqref="E17">
    <cfRule type="expression" dxfId="47" priority="54">
      <formula>$F$17="Completed"</formula>
    </cfRule>
  </conditionalFormatting>
  <conditionalFormatting sqref="E18">
    <cfRule type="expression" dxfId="46" priority="53">
      <formula>$F$18="Completed"</formula>
    </cfRule>
  </conditionalFormatting>
  <conditionalFormatting sqref="B13">
    <cfRule type="expression" dxfId="45" priority="50">
      <formula>$C$13="Completed"</formula>
    </cfRule>
  </conditionalFormatting>
  <conditionalFormatting sqref="B14">
    <cfRule type="expression" dxfId="44" priority="49">
      <formula>$C$14="Completed"</formula>
    </cfRule>
  </conditionalFormatting>
  <conditionalFormatting sqref="B11">
    <cfRule type="expression" dxfId="43" priority="47">
      <formula>$C$11="Completed"</formula>
    </cfRule>
  </conditionalFormatting>
  <conditionalFormatting sqref="E11">
    <cfRule type="expression" dxfId="42" priority="45">
      <formula>$F$11="Completed"</formula>
    </cfRule>
  </conditionalFormatting>
  <conditionalFormatting sqref="E13">
    <cfRule type="expression" dxfId="41" priority="44">
      <formula>$F$13="Completed"</formula>
    </cfRule>
  </conditionalFormatting>
  <conditionalFormatting sqref="E14">
    <cfRule type="expression" dxfId="40" priority="43">
      <formula>$F$14="Completed"</formula>
    </cfRule>
  </conditionalFormatting>
  <conditionalFormatting sqref="E15">
    <cfRule type="expression" dxfId="39" priority="42">
      <formula>$F$15="Completed"</formula>
    </cfRule>
  </conditionalFormatting>
  <conditionalFormatting sqref="B25">
    <cfRule type="expression" dxfId="38" priority="40">
      <formula>$C$25="Completed"</formula>
    </cfRule>
  </conditionalFormatting>
  <conditionalFormatting sqref="B26">
    <cfRule type="expression" dxfId="37" priority="39">
      <formula>$C$26="Completed"</formula>
    </cfRule>
  </conditionalFormatting>
  <conditionalFormatting sqref="B27">
    <cfRule type="expression" dxfId="36" priority="38">
      <formula>$C$27="Completed"</formula>
    </cfRule>
  </conditionalFormatting>
  <conditionalFormatting sqref="B28">
    <cfRule type="expression" dxfId="35" priority="37">
      <formula>$C$28="Completed"</formula>
    </cfRule>
  </conditionalFormatting>
  <conditionalFormatting sqref="E1">
    <cfRule type="expression" dxfId="34" priority="35">
      <formula>SUM($D$9:$D$11,$G$9:$G$11)=12</formula>
    </cfRule>
  </conditionalFormatting>
  <conditionalFormatting sqref="E2">
    <cfRule type="expression" dxfId="33" priority="34">
      <formula>SUM($D$12:$D$15,$G$12:$G$15)&gt;=8</formula>
    </cfRule>
  </conditionalFormatting>
  <conditionalFormatting sqref="E3">
    <cfRule type="expression" dxfId="32" priority="33">
      <formula>SUM($D$17:$D$19,$G$17:$G$19)&gt;=4</formula>
    </cfRule>
  </conditionalFormatting>
  <conditionalFormatting sqref="B19">
    <cfRule type="expression" dxfId="31" priority="32">
      <formula>$C$19="Completed"</formula>
    </cfRule>
  </conditionalFormatting>
  <conditionalFormatting sqref="B21">
    <cfRule type="expression" dxfId="30" priority="31">
      <formula>$C$21="Completed"</formula>
    </cfRule>
  </conditionalFormatting>
  <conditionalFormatting sqref="B22">
    <cfRule type="expression" dxfId="29" priority="30">
      <formula>$C$22="Completed"</formula>
    </cfRule>
  </conditionalFormatting>
  <conditionalFormatting sqref="B23">
    <cfRule type="expression" dxfId="28" priority="29">
      <formula>$C$23="Completed"</formula>
    </cfRule>
  </conditionalFormatting>
  <conditionalFormatting sqref="E21">
    <cfRule type="expression" dxfId="27" priority="28">
      <formula>$F$21="Completed"</formula>
    </cfRule>
  </conditionalFormatting>
  <conditionalFormatting sqref="E22">
    <cfRule type="expression" dxfId="26" priority="27">
      <formula>$F$22="Completed"</formula>
    </cfRule>
  </conditionalFormatting>
  <conditionalFormatting sqref="E23">
    <cfRule type="expression" dxfId="25" priority="26">
      <formula>$F$23="Completed"</formula>
    </cfRule>
  </conditionalFormatting>
  <conditionalFormatting sqref="B15">
    <cfRule type="expression" dxfId="24" priority="25">
      <formula>$C$15="Completed"</formula>
    </cfRule>
  </conditionalFormatting>
  <conditionalFormatting sqref="E25">
    <cfRule type="expression" dxfId="23" priority="24">
      <formula>$F$25="Completed"</formula>
    </cfRule>
  </conditionalFormatting>
  <conditionalFormatting sqref="E26">
    <cfRule type="expression" dxfId="22" priority="23">
      <formula>$F$26="Completed"</formula>
    </cfRule>
  </conditionalFormatting>
  <conditionalFormatting sqref="E28">
    <cfRule type="expression" dxfId="21" priority="22">
      <formula>$F$28="Completed"</formula>
    </cfRule>
  </conditionalFormatting>
  <conditionalFormatting sqref="E29">
    <cfRule type="expression" dxfId="20" priority="21">
      <formula>$F$29="Completed"</formula>
    </cfRule>
  </conditionalFormatting>
  <conditionalFormatting sqref="E31">
    <cfRule type="expression" dxfId="19" priority="20">
      <formula>$F$31="Completed"</formula>
    </cfRule>
  </conditionalFormatting>
  <conditionalFormatting sqref="E32">
    <cfRule type="expression" dxfId="18" priority="19">
      <formula>$F$32="Completed"</formula>
    </cfRule>
  </conditionalFormatting>
  <conditionalFormatting sqref="B34">
    <cfRule type="expression" dxfId="17" priority="18">
      <formula>$C$34="Completed"</formula>
    </cfRule>
  </conditionalFormatting>
  <conditionalFormatting sqref="B35">
    <cfRule type="expression" dxfId="16" priority="17">
      <formula>$C$35="Completed"</formula>
    </cfRule>
  </conditionalFormatting>
  <conditionalFormatting sqref="B37">
    <cfRule type="expression" dxfId="15" priority="16">
      <formula>$C$37="Completed"</formula>
    </cfRule>
  </conditionalFormatting>
  <conditionalFormatting sqref="B38">
    <cfRule type="expression" dxfId="14" priority="15">
      <formula>$C$38="Completed"</formula>
    </cfRule>
  </conditionalFormatting>
  <conditionalFormatting sqref="E34">
    <cfRule type="expression" dxfId="13" priority="14">
      <formula>$F$34="Completed"</formula>
    </cfRule>
  </conditionalFormatting>
  <conditionalFormatting sqref="E35">
    <cfRule type="expression" dxfId="12" priority="13">
      <formula>$F$35="Completed"</formula>
    </cfRule>
  </conditionalFormatting>
  <conditionalFormatting sqref="E4">
    <cfRule type="expression" dxfId="11" priority="12">
      <formula>SUM($D$25:$D$28,$G$25:$G$33)&gt;=4</formula>
    </cfRule>
  </conditionalFormatting>
  <conditionalFormatting sqref="E5:G5">
    <cfRule type="expression" dxfId="10" priority="11">
      <formula>SUM($G$34:$G$35)&gt;=4</formula>
    </cfRule>
  </conditionalFormatting>
  <conditionalFormatting sqref="B40">
    <cfRule type="expression" dxfId="9" priority="10">
      <formula>$C$40="Completed"</formula>
    </cfRule>
  </conditionalFormatting>
  <conditionalFormatting sqref="B41">
    <cfRule type="expression" dxfId="8" priority="9">
      <formula>$C$41="Completed"</formula>
    </cfRule>
  </conditionalFormatting>
  <conditionalFormatting sqref="B42">
    <cfRule type="expression" dxfId="7" priority="8">
      <formula>$C$42="Completed"</formula>
    </cfRule>
  </conditionalFormatting>
  <conditionalFormatting sqref="B43">
    <cfRule type="expression" dxfId="6" priority="7">
      <formula>$C$43="Completed"</formula>
    </cfRule>
  </conditionalFormatting>
  <conditionalFormatting sqref="B44">
    <cfRule type="expression" dxfId="5" priority="6">
      <formula>$C$44="Completed"</formula>
    </cfRule>
  </conditionalFormatting>
  <conditionalFormatting sqref="B45">
    <cfRule type="expression" dxfId="4" priority="5">
      <formula>$C$45="Completed"</formula>
    </cfRule>
  </conditionalFormatting>
  <conditionalFormatting sqref="B46">
    <cfRule type="expression" dxfId="3" priority="4">
      <formula>$C$46="Completed"</formula>
    </cfRule>
  </conditionalFormatting>
  <conditionalFormatting sqref="E40">
    <cfRule type="expression" dxfId="2" priority="3">
      <formula>$F$40="Completed"</formula>
    </cfRule>
  </conditionalFormatting>
  <conditionalFormatting sqref="E41">
    <cfRule type="expression" dxfId="1" priority="2">
      <formula>$F$41="Completed"</formula>
    </cfRule>
  </conditionalFormatting>
  <conditionalFormatting sqref="E6:G6 E7">
    <cfRule type="expression" dxfId="0" priority="1">
      <formula>SUM($G$9:$G$41)&gt;=20</formula>
    </cfRule>
  </conditionalFormatting>
  <dataValidations count="2">
    <dataValidation type="list" allowBlank="1" showInputMessage="1" showErrorMessage="1" sqref="F8 C8 C47:C1048576" xr:uid="{00000000-0002-0000-0000-000000000000}">
      <formula1>"TRUE, FALSE"</formula1>
    </dataValidation>
    <dataValidation type="list" allowBlank="1" showInputMessage="1" showErrorMessage="1" sqref="F31:F32 C21:C28 F28:F29 C9:C15 F9:F15 C17:C19 F17:F19 F21:F26 C34:C35 C37:C38 F34:F35 C40:C46 F40:F41" xr:uid="{00000000-0002-0000-0000-000002000000}">
      <formula1>"Completed, Not Completed"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Martyn Bryant</dc:creator>
  <cp:keywords/>
  <dc:description/>
  <cp:lastModifiedBy/>
  <cp:revision/>
  <dcterms:created xsi:type="dcterms:W3CDTF">2022-06-08T12:59:56Z</dcterms:created>
  <dcterms:modified xsi:type="dcterms:W3CDTF">2022-06-13T15:27:28Z</dcterms:modified>
  <cp:category/>
  <cp:contentStatus/>
</cp:coreProperties>
</file>